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Wertung" sheetId="1" r:id="rId1"/>
    <sheet name="BSV I" sheetId="2" r:id="rId2"/>
    <sheet name="BSV II" sheetId="3" r:id="rId3"/>
    <sheet name="BSV III" sheetId="4" r:id="rId4"/>
  </sheets>
  <calcPr calcId="124519"/>
</workbook>
</file>

<file path=xl/calcChain.xml><?xml version="1.0" encoding="utf-8"?>
<calcChain xmlns="http://schemas.openxmlformats.org/spreadsheetml/2006/main">
  <c r="F18" i="4"/>
  <c r="F17"/>
  <c r="L13" s="1"/>
  <c r="L12"/>
  <c r="L10"/>
  <c r="L8"/>
  <c r="F18" i="3"/>
  <c r="F17"/>
  <c r="L13" s="1"/>
  <c r="L12"/>
  <c r="L10"/>
  <c r="L8"/>
  <c r="F18" i="2"/>
  <c r="L12" s="1"/>
  <c r="F17"/>
  <c r="L11"/>
  <c r="L9"/>
  <c r="L9" i="4" l="1"/>
  <c r="L11"/>
  <c r="F19" s="1"/>
  <c r="L9" i="3"/>
  <c r="L11"/>
  <c r="F19" s="1"/>
  <c r="L13" i="2"/>
  <c r="L8"/>
  <c r="L10"/>
  <c r="F20" i="4" l="1"/>
  <c r="F20" i="3"/>
  <c r="F19" i="2"/>
  <c r="F20"/>
</calcChain>
</file>

<file path=xl/sharedStrings.xml><?xml version="1.0" encoding="utf-8"?>
<sst xmlns="http://schemas.openxmlformats.org/spreadsheetml/2006/main" count="184" uniqueCount="72">
  <si>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</si>
  <si>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</si>
  <si>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</si>
  <si>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</si>
  <si>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</si>
  <si>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</si>
  <si>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</si>
  <si>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</si>
  <si>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</si>
  <si>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</si>
  <si>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</si>
  <si>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</si>
  <si>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</si>
  <si>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</si>
  <si>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</si>
  <si>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</si>
  <si>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</si>
  <si>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</si>
  <si>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</si>
  <si>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</si>
  <si>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</si>
  <si>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</si>
  <si>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</si>
  <si>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</si>
  <si>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</si>
  <si>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</si>
  <si>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</si>
  <si>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</si>
  <si>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</si>
  <si>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</si>
  <si>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 xml:space="preserve">Bürgerschützen Dorf Hervest </t>
  </si>
  <si>
    <t>Mannschaft 1</t>
  </si>
  <si>
    <t>Thomas</t>
  </si>
  <si>
    <t>Maurice</t>
  </si>
  <si>
    <t xml:space="preserve"> Jochen</t>
  </si>
  <si>
    <t>Prohl</t>
  </si>
  <si>
    <t>Michael</t>
  </si>
  <si>
    <t>Josef</t>
  </si>
  <si>
    <t>Steifa</t>
  </si>
  <si>
    <t>May</t>
  </si>
  <si>
    <t>Gövert</t>
  </si>
  <si>
    <t>Wessels</t>
  </si>
  <si>
    <t>Einhaus-Bergmann</t>
  </si>
  <si>
    <t>Jörn</t>
  </si>
  <si>
    <t>Christian</t>
  </si>
  <si>
    <t>Pierre</t>
  </si>
  <si>
    <t>Andreas</t>
  </si>
  <si>
    <t xml:space="preserve"> Simon</t>
  </si>
  <si>
    <t>Benedikt</t>
  </si>
  <si>
    <t>Robin</t>
  </si>
  <si>
    <t>Schenke</t>
  </si>
  <si>
    <t>Plauschenat</t>
  </si>
  <si>
    <t>Künsken</t>
  </si>
  <si>
    <t>Damm</t>
  </si>
  <si>
    <t>Schwanzelberger</t>
  </si>
  <si>
    <t>Laurenz</t>
  </si>
  <si>
    <t>Florian</t>
  </si>
  <si>
    <t>Lukas</t>
  </si>
  <si>
    <t>Johannes</t>
  </si>
  <si>
    <t>Menge</t>
  </si>
  <si>
    <t>Urbantat</t>
  </si>
  <si>
    <t>Beckmann-Wübbelt</t>
  </si>
  <si>
    <t>Tennboll</t>
  </si>
  <si>
    <t>Holtkamp</t>
  </si>
  <si>
    <t>Wübbelt</t>
  </si>
  <si>
    <t>Kemna</t>
  </si>
  <si>
    <t>Mannschaft</t>
  </si>
  <si>
    <t>BSV Dorf Hervest 1. Mannschaft</t>
  </si>
  <si>
    <t>Ringe</t>
  </si>
  <si>
    <t>BSV Dorf Hervest 2. Mannschaft</t>
  </si>
  <si>
    <t>BSV Dorf Hervest 3. Mannschaft</t>
  </si>
  <si>
    <t>Männer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</si>
</sst>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left"/>
    </xf>
    <xf numFmtId="0" fontId="0" fillId="0" borderId="10" xfId="0" applyBorder="1"/>
    <xf numFmtId="4" fontId="0" fillId="0" borderId="10" xfId="0" applyNumberFormat="1" applyBorder="1"/>
    <xf numFmtId="0" fontId="3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4" fontId="0" fillId="0" borderId="0" xfId="0" applyNumberFormat="1" applyBorder="1"/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J30"/>
  <sheetViews>
    <sheetView tabSelected="1" topLeftCell="A7" workbookViewId="0">
      <selection activeCell="B11" sqref="B11:F30"/>
    </sheetView>
  </sheetViews>
  <sheetFormatPr baseColWidth="10" defaultRowHeight="15"/>
  <cols>
    <col min="2" max="6" width="11.42578125" style="12"/>
  </cols>
  <sheetData>
    <row r="3" spans="1:10" s="12" customFormat="1" ht="15.7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5" spans="1:10">
      <c r="A5" t="s">
        <v>66</v>
      </c>
    </row>
    <row r="6" spans="1:10">
      <c r="B6" s="12" t="s">
        <v>67</v>
      </c>
      <c r="E6" s="20">
        <v>1124.2</v>
      </c>
      <c r="F6" s="12" t="s">
        <v>68</v>
      </c>
    </row>
    <row r="7" spans="1:10">
      <c r="B7" s="12" t="s">
        <v>69</v>
      </c>
      <c r="E7" s="20">
        <v>1041</v>
      </c>
      <c r="F7" s="12" t="s">
        <v>68</v>
      </c>
    </row>
    <row r="8" spans="1:10">
      <c r="B8" s="12" t="s">
        <v>70</v>
      </c>
      <c r="E8" s="20">
        <v>958.8</v>
      </c>
      <c r="F8" s="12" t="s">
        <v>68</v>
      </c>
    </row>
    <row r="10" spans="1:10">
      <c r="A10" t="s">
        <v>71</v>
      </c>
    </row>
    <row r="11" spans="1:10">
      <c r="B11" s="12" t="s">
        <v>38</v>
      </c>
      <c r="C11" s="12" t="s">
        <v>32</v>
      </c>
      <c r="D11" s="21"/>
      <c r="E11" s="21"/>
      <c r="F11" s="22">
        <v>193.4</v>
      </c>
    </row>
    <row r="12" spans="1:10">
      <c r="B12" s="12" t="s">
        <v>39</v>
      </c>
      <c r="C12" s="12" t="s">
        <v>33</v>
      </c>
      <c r="D12" s="21"/>
      <c r="E12" s="21"/>
      <c r="F12" s="22">
        <v>192.3</v>
      </c>
    </row>
    <row r="13" spans="1:10">
      <c r="B13" s="12" t="s">
        <v>40</v>
      </c>
      <c r="C13" s="12" t="s">
        <v>34</v>
      </c>
      <c r="D13" s="21"/>
      <c r="E13" s="21"/>
      <c r="F13" s="22">
        <v>187.4</v>
      </c>
    </row>
    <row r="14" spans="1:10">
      <c r="B14" s="12" t="s">
        <v>35</v>
      </c>
      <c r="C14" s="12" t="s">
        <v>43</v>
      </c>
      <c r="D14" s="21"/>
      <c r="E14" s="21"/>
      <c r="F14" s="22">
        <v>186.7</v>
      </c>
    </row>
    <row r="15" spans="1:10">
      <c r="B15" s="12" t="s">
        <v>41</v>
      </c>
      <c r="C15" s="12" t="s">
        <v>36</v>
      </c>
      <c r="D15" s="21"/>
      <c r="E15" s="21"/>
      <c r="F15" s="22">
        <v>182.5</v>
      </c>
    </row>
    <row r="16" spans="1:10">
      <c r="B16" s="12" t="s">
        <v>42</v>
      </c>
      <c r="C16" s="12" t="s">
        <v>37</v>
      </c>
      <c r="D16" s="21"/>
      <c r="E16" s="21"/>
      <c r="F16" s="22">
        <v>181.9</v>
      </c>
    </row>
    <row r="17" spans="2:6">
      <c r="B17" s="12" t="s">
        <v>50</v>
      </c>
      <c r="C17" s="12" t="s">
        <v>44</v>
      </c>
      <c r="D17" s="21"/>
      <c r="E17" s="21"/>
      <c r="F17" s="22">
        <v>179.9</v>
      </c>
    </row>
    <row r="18" spans="2:6">
      <c r="B18" s="12" t="s">
        <v>51</v>
      </c>
      <c r="C18" s="12" t="s">
        <v>45</v>
      </c>
      <c r="D18" s="21"/>
      <c r="E18" s="21"/>
      <c r="F18" s="22">
        <v>176.3</v>
      </c>
    </row>
    <row r="19" spans="2:6">
      <c r="B19" s="12" t="s">
        <v>52</v>
      </c>
      <c r="C19" s="12" t="s">
        <v>46</v>
      </c>
      <c r="D19" s="21"/>
      <c r="E19" s="21"/>
      <c r="F19" s="22">
        <v>173.9</v>
      </c>
    </row>
    <row r="20" spans="2:6">
      <c r="B20" s="12" t="s">
        <v>53</v>
      </c>
      <c r="C20" s="12" t="s">
        <v>47</v>
      </c>
      <c r="D20" s="21"/>
      <c r="E20" s="21"/>
      <c r="F20" s="22">
        <v>173</v>
      </c>
    </row>
    <row r="21" spans="2:6">
      <c r="B21" s="12" t="s">
        <v>42</v>
      </c>
      <c r="C21" s="12" t="s">
        <v>48</v>
      </c>
      <c r="D21" s="21"/>
      <c r="E21" s="21"/>
      <c r="F21" s="22">
        <v>169.8</v>
      </c>
    </row>
    <row r="22" spans="2:6">
      <c r="B22" s="12" t="s">
        <v>54</v>
      </c>
      <c r="C22" s="12" t="s">
        <v>49</v>
      </c>
      <c r="D22" s="21"/>
      <c r="E22" s="21"/>
      <c r="F22" s="22">
        <v>168.1</v>
      </c>
    </row>
    <row r="23" spans="2:6">
      <c r="B23" s="12" t="s">
        <v>39</v>
      </c>
      <c r="C23" s="12" t="s">
        <v>46</v>
      </c>
      <c r="D23" s="21"/>
      <c r="E23" s="21"/>
      <c r="F23" s="22">
        <v>165.4</v>
      </c>
    </row>
    <row r="24" spans="2:6">
      <c r="B24" s="12" t="s">
        <v>59</v>
      </c>
      <c r="C24" s="12" t="s">
        <v>44</v>
      </c>
      <c r="D24" s="21"/>
      <c r="E24" s="21"/>
      <c r="F24" s="22">
        <v>165.1</v>
      </c>
    </row>
    <row r="25" spans="2:6">
      <c r="B25" s="12" t="s">
        <v>60</v>
      </c>
      <c r="C25" s="12" t="s">
        <v>44</v>
      </c>
      <c r="D25" s="21"/>
      <c r="E25" s="21"/>
      <c r="F25" s="22">
        <v>161.6</v>
      </c>
    </row>
    <row r="26" spans="2:6">
      <c r="B26" s="12" t="s">
        <v>61</v>
      </c>
      <c r="C26" s="12" t="s">
        <v>55</v>
      </c>
      <c r="D26" s="21"/>
      <c r="E26" s="21"/>
      <c r="F26" s="22">
        <v>156.80000000000001</v>
      </c>
    </row>
    <row r="27" spans="2:6">
      <c r="B27" s="12" t="s">
        <v>62</v>
      </c>
      <c r="C27" s="12" t="s">
        <v>36</v>
      </c>
      <c r="D27" s="21"/>
      <c r="E27" s="21"/>
      <c r="F27" s="22">
        <v>156.30000000000001</v>
      </c>
    </row>
    <row r="28" spans="2:6">
      <c r="B28" s="12" t="s">
        <v>63</v>
      </c>
      <c r="C28" s="12" t="s">
        <v>56</v>
      </c>
      <c r="D28" s="21"/>
      <c r="E28" s="21"/>
      <c r="F28" s="22">
        <v>153.6</v>
      </c>
    </row>
    <row r="29" spans="2:6">
      <c r="B29" s="12" t="s">
        <v>64</v>
      </c>
      <c r="C29" s="12" t="s">
        <v>57</v>
      </c>
      <c r="D29" s="21"/>
      <c r="E29" s="21"/>
      <c r="F29" s="12">
        <v>145.80000000000001</v>
      </c>
    </row>
    <row r="30" spans="2:6">
      <c r="B30" s="12" t="s">
        <v>65</v>
      </c>
      <c r="C30" s="12" t="s">
        <v>58</v>
      </c>
      <c r="D30" s="21"/>
      <c r="E30" s="21"/>
      <c r="F30" s="22">
        <v>137</v>
      </c>
    </row>
  </sheetData>
  <sortState ref="B11:F30">
    <sortCondition descending="1" ref="F11:F30"/>
  </sortState>
  <mergeCells count="1">
    <mergeCell ref="A3:J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5">
      <c r="A4" t="s">
        <v>1</v>
      </c>
      <c r="B4" s="17" t="s">
        <v>30</v>
      </c>
    </row>
    <row r="5" spans="1:15" ht="15.75" thickBot="1">
      <c r="A5" t="s">
        <v>2</v>
      </c>
      <c r="B5" t="s">
        <v>31</v>
      </c>
    </row>
    <row r="6" spans="1:15">
      <c r="B6" s="2" t="s">
        <v>3</v>
      </c>
      <c r="C6" s="2"/>
      <c r="D6" s="2" t="s">
        <v>4</v>
      </c>
      <c r="E6" s="2"/>
      <c r="F6" s="2"/>
      <c r="J6" s="3"/>
      <c r="K6" s="4" t="s">
        <v>5</v>
      </c>
      <c r="L6" s="4"/>
      <c r="M6" s="4"/>
      <c r="N6" s="5"/>
      <c r="O6" s="6"/>
    </row>
    <row r="7" spans="1:15"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J7" s="8"/>
      <c r="K7" s="9" t="s">
        <v>11</v>
      </c>
      <c r="L7" s="9" t="s">
        <v>12</v>
      </c>
      <c r="M7" s="9" t="s">
        <v>13</v>
      </c>
      <c r="N7" s="10"/>
    </row>
    <row r="8" spans="1:15">
      <c r="A8">
        <v>1</v>
      </c>
      <c r="B8" s="17" t="s">
        <v>38</v>
      </c>
      <c r="C8" t="s">
        <v>32</v>
      </c>
      <c r="D8" s="11"/>
      <c r="E8" s="11"/>
      <c r="F8" s="18">
        <v>193.4</v>
      </c>
      <c r="J8" s="8"/>
      <c r="K8" s="12" t="s">
        <v>14</v>
      </c>
      <c r="L8" s="12">
        <f>LARGE(F8:F18,1)</f>
        <v>193.4</v>
      </c>
      <c r="M8" s="12" t="s">
        <v>15</v>
      </c>
      <c r="N8" s="10"/>
    </row>
    <row r="9" spans="1:15">
      <c r="A9">
        <v>2</v>
      </c>
      <c r="B9" s="17" t="s">
        <v>39</v>
      </c>
      <c r="C9" t="s">
        <v>33</v>
      </c>
      <c r="D9" s="11"/>
      <c r="E9" s="11"/>
      <c r="F9" s="18">
        <v>192.3</v>
      </c>
      <c r="J9" s="8"/>
      <c r="K9" s="12" t="s">
        <v>16</v>
      </c>
      <c r="L9" s="12">
        <f>LARGE(F8:F18,2)</f>
        <v>192.3</v>
      </c>
      <c r="M9" s="12" t="s">
        <v>17</v>
      </c>
      <c r="N9" s="10"/>
    </row>
    <row r="10" spans="1:15">
      <c r="A10">
        <v>3</v>
      </c>
      <c r="B10" s="17" t="s">
        <v>40</v>
      </c>
      <c r="C10" t="s">
        <v>34</v>
      </c>
      <c r="D10" s="11"/>
      <c r="E10" s="11"/>
      <c r="F10" s="18">
        <v>187.4</v>
      </c>
      <c r="J10" s="8"/>
      <c r="K10" s="12" t="s">
        <v>18</v>
      </c>
      <c r="L10" s="12">
        <f>LARGE(F8:F18,3)</f>
        <v>187.4</v>
      </c>
      <c r="M10" s="12" t="s">
        <v>19</v>
      </c>
      <c r="N10" s="10"/>
    </row>
    <row r="11" spans="1:15">
      <c r="A11">
        <v>4</v>
      </c>
      <c r="B11" s="17" t="s">
        <v>35</v>
      </c>
      <c r="C11" t="s">
        <v>43</v>
      </c>
      <c r="D11" s="11"/>
      <c r="E11" s="11"/>
      <c r="F11" s="18">
        <v>186.7</v>
      </c>
      <c r="J11" s="8"/>
      <c r="K11" s="12" t="s">
        <v>20</v>
      </c>
      <c r="L11" s="12">
        <f>LARGE(F8:F18,4)</f>
        <v>186.7</v>
      </c>
      <c r="M11" s="12" t="s">
        <v>21</v>
      </c>
      <c r="N11" s="10"/>
    </row>
    <row r="12" spans="1:15">
      <c r="A12">
        <v>5</v>
      </c>
      <c r="B12" s="17" t="s">
        <v>41</v>
      </c>
      <c r="C12" t="s">
        <v>36</v>
      </c>
      <c r="D12" s="11"/>
      <c r="E12" s="11"/>
      <c r="F12" s="18">
        <v>182.5</v>
      </c>
      <c r="J12" s="8"/>
      <c r="K12" s="12" t="s">
        <v>22</v>
      </c>
      <c r="L12" s="12">
        <f>LARGE(F8:F18,5)</f>
        <v>182.5</v>
      </c>
      <c r="M12" s="12" t="s">
        <v>23</v>
      </c>
      <c r="N12" s="10"/>
    </row>
    <row r="13" spans="1:15">
      <c r="A13">
        <v>6</v>
      </c>
      <c r="B13" s="17" t="s">
        <v>42</v>
      </c>
      <c r="C13" t="s">
        <v>37</v>
      </c>
      <c r="D13" s="11"/>
      <c r="E13" s="11"/>
      <c r="F13" s="18">
        <v>181.9</v>
      </c>
      <c r="J13" s="8"/>
      <c r="K13" s="12" t="s">
        <v>24</v>
      </c>
      <c r="L13" s="12">
        <f>LARGE(F8:F18,6)</f>
        <v>181.9</v>
      </c>
      <c r="M13" s="12" t="s">
        <v>25</v>
      </c>
      <c r="N13" s="10"/>
    </row>
    <row r="14" spans="1:15">
      <c r="A14">
        <v>7</v>
      </c>
      <c r="D14" s="11"/>
      <c r="E14" s="11"/>
      <c r="F14" s="11"/>
      <c r="J14" s="8"/>
      <c r="K14" s="12"/>
      <c r="L14" s="12"/>
      <c r="M14" s="12"/>
      <c r="N14" s="10"/>
    </row>
    <row r="15" spans="1:15">
      <c r="A15">
        <v>8</v>
      </c>
      <c r="D15" s="11"/>
      <c r="E15" s="11"/>
      <c r="F15" s="11"/>
      <c r="J15" s="8"/>
      <c r="K15" s="12" t="s">
        <v>26</v>
      </c>
      <c r="L15" s="12"/>
      <c r="M15" s="12"/>
      <c r="N15" s="10"/>
    </row>
    <row r="16" spans="1:15">
      <c r="A16">
        <v>9</v>
      </c>
      <c r="D16" s="11"/>
      <c r="E16" s="11"/>
      <c r="F16" s="11">
        <v>0</v>
      </c>
      <c r="J16" s="8"/>
      <c r="K16" s="12"/>
      <c r="L16" s="12"/>
      <c r="M16" s="12"/>
      <c r="N16" s="10"/>
    </row>
    <row r="17" spans="1:14" ht="15.75" thickBot="1">
      <c r="A17">
        <v>10</v>
      </c>
      <c r="D17" s="11"/>
      <c r="E17" s="11"/>
      <c r="F17" s="11">
        <f t="shared" ref="F17:F18" si="0">SUM(D17:E17)</f>
        <v>0</v>
      </c>
      <c r="J17" s="13"/>
      <c r="K17" s="14"/>
      <c r="L17" s="14"/>
      <c r="M17" s="14"/>
      <c r="N17" s="15"/>
    </row>
    <row r="18" spans="1:14">
      <c r="A18">
        <v>11</v>
      </c>
      <c r="D18" s="11"/>
      <c r="E18" s="11"/>
      <c r="F18" s="11">
        <f t="shared" si="0"/>
        <v>0</v>
      </c>
    </row>
    <row r="19" spans="1:14">
      <c r="D19" s="16" t="s">
        <v>27</v>
      </c>
      <c r="E19" s="16"/>
      <c r="F19" s="11">
        <f>SUM(L8:L13)</f>
        <v>1124.2</v>
      </c>
      <c r="G19" t="s">
        <v>28</v>
      </c>
    </row>
    <row r="20" spans="1:14">
      <c r="D20" s="16" t="s">
        <v>29</v>
      </c>
      <c r="E20" s="16"/>
      <c r="F20" s="11">
        <f>AVERAGE(L8:L13)</f>
        <v>187.36666666666667</v>
      </c>
      <c r="G20" t="s">
        <v>28</v>
      </c>
    </row>
  </sheetData>
  <mergeCells count="6">
    <mergeCell ref="A2:J2"/>
    <mergeCell ref="B6:C6"/>
    <mergeCell ref="D6:F6"/>
    <mergeCell ref="K6:M6"/>
    <mergeCell ref="D19:E19"/>
    <mergeCell ref="D20:E2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5">
      <c r="A4" t="s">
        <v>1</v>
      </c>
    </row>
    <row r="5" spans="1:15" ht="15.75" thickBot="1">
      <c r="A5" t="s">
        <v>2</v>
      </c>
    </row>
    <row r="6" spans="1:15">
      <c r="B6" s="2" t="s">
        <v>3</v>
      </c>
      <c r="C6" s="2"/>
      <c r="D6" s="2" t="s">
        <v>4</v>
      </c>
      <c r="E6" s="2"/>
      <c r="F6" s="2"/>
      <c r="J6" s="3"/>
      <c r="K6" s="4" t="s">
        <v>5</v>
      </c>
      <c r="L6" s="4"/>
      <c r="M6" s="4"/>
      <c r="N6" s="5"/>
      <c r="O6" s="6"/>
    </row>
    <row r="7" spans="1:15"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J7" s="8"/>
      <c r="K7" s="9" t="s">
        <v>11</v>
      </c>
      <c r="L7" s="9" t="s">
        <v>12</v>
      </c>
      <c r="M7" s="9" t="s">
        <v>13</v>
      </c>
      <c r="N7" s="10"/>
    </row>
    <row r="8" spans="1:15">
      <c r="A8">
        <v>1</v>
      </c>
      <c r="B8" s="17" t="s">
        <v>50</v>
      </c>
      <c r="C8" t="s">
        <v>44</v>
      </c>
      <c r="D8" s="11"/>
      <c r="E8" s="11"/>
      <c r="F8" s="18">
        <v>179.9</v>
      </c>
      <c r="J8" s="8"/>
      <c r="K8" s="12" t="s">
        <v>14</v>
      </c>
      <c r="L8" s="12">
        <f>LARGE(F8:F18,1)</f>
        <v>179.9</v>
      </c>
      <c r="M8" s="12" t="s">
        <v>15</v>
      </c>
      <c r="N8" s="10"/>
    </row>
    <row r="9" spans="1:15">
      <c r="A9">
        <v>2</v>
      </c>
      <c r="B9" s="17" t="s">
        <v>51</v>
      </c>
      <c r="C9" t="s">
        <v>45</v>
      </c>
      <c r="D9" s="11"/>
      <c r="E9" s="11"/>
      <c r="F9" s="18">
        <v>176.3</v>
      </c>
      <c r="J9" s="8"/>
      <c r="K9" s="12" t="s">
        <v>16</v>
      </c>
      <c r="L9" s="12">
        <f>LARGE(F8:F18,2)</f>
        <v>176.3</v>
      </c>
      <c r="M9" s="12" t="s">
        <v>17</v>
      </c>
      <c r="N9" s="10"/>
    </row>
    <row r="10" spans="1:15">
      <c r="A10">
        <v>3</v>
      </c>
      <c r="B10" s="17" t="s">
        <v>52</v>
      </c>
      <c r="C10" t="s">
        <v>46</v>
      </c>
      <c r="D10" s="11"/>
      <c r="E10" s="11"/>
      <c r="F10" s="18">
        <v>173.9</v>
      </c>
      <c r="J10" s="8"/>
      <c r="K10" s="12" t="s">
        <v>18</v>
      </c>
      <c r="L10" s="12">
        <f>LARGE(F8:F18,3)</f>
        <v>173.9</v>
      </c>
      <c r="M10" s="12" t="s">
        <v>19</v>
      </c>
      <c r="N10" s="10"/>
    </row>
    <row r="11" spans="1:15">
      <c r="A11">
        <v>4</v>
      </c>
      <c r="B11" s="17" t="s">
        <v>53</v>
      </c>
      <c r="C11" t="s">
        <v>47</v>
      </c>
      <c r="D11" s="11"/>
      <c r="E11" s="11"/>
      <c r="F11" s="18">
        <v>173</v>
      </c>
      <c r="J11" s="8"/>
      <c r="K11" s="12" t="s">
        <v>20</v>
      </c>
      <c r="L11" s="12">
        <f>LARGE(F8:F18,4)</f>
        <v>173</v>
      </c>
      <c r="M11" s="12" t="s">
        <v>21</v>
      </c>
      <c r="N11" s="10"/>
    </row>
    <row r="12" spans="1:15">
      <c r="A12">
        <v>5</v>
      </c>
      <c r="B12" s="17" t="s">
        <v>42</v>
      </c>
      <c r="C12" t="s">
        <v>48</v>
      </c>
      <c r="D12" s="11"/>
      <c r="E12" s="11"/>
      <c r="F12" s="18">
        <v>169.8</v>
      </c>
      <c r="J12" s="8"/>
      <c r="K12" s="12" t="s">
        <v>22</v>
      </c>
      <c r="L12" s="12">
        <f>LARGE(F8:F18,5)</f>
        <v>169.8</v>
      </c>
      <c r="M12" s="12" t="s">
        <v>23</v>
      </c>
      <c r="N12" s="10"/>
    </row>
    <row r="13" spans="1:15">
      <c r="A13">
        <v>6</v>
      </c>
      <c r="B13" s="17" t="s">
        <v>54</v>
      </c>
      <c r="C13" t="s">
        <v>49</v>
      </c>
      <c r="D13" s="11"/>
      <c r="E13" s="11"/>
      <c r="F13" s="18">
        <v>168.1</v>
      </c>
      <c r="J13" s="8"/>
      <c r="K13" s="12" t="s">
        <v>24</v>
      </c>
      <c r="L13" s="12">
        <f>LARGE(F8:F18,6)</f>
        <v>168.1</v>
      </c>
      <c r="M13" s="12" t="s">
        <v>25</v>
      </c>
      <c r="N13" s="10"/>
    </row>
    <row r="14" spans="1:15">
      <c r="A14">
        <v>7</v>
      </c>
      <c r="D14" s="11"/>
      <c r="E14" s="11"/>
      <c r="F14" s="11"/>
      <c r="J14" s="8"/>
      <c r="K14" s="12"/>
      <c r="L14" s="12"/>
      <c r="M14" s="12"/>
      <c r="N14" s="10"/>
    </row>
    <row r="15" spans="1:15">
      <c r="A15">
        <v>8</v>
      </c>
      <c r="D15" s="11"/>
      <c r="E15" s="11"/>
      <c r="F15" s="11"/>
      <c r="J15" s="8"/>
      <c r="K15" s="12" t="s">
        <v>26</v>
      </c>
      <c r="L15" s="12"/>
      <c r="M15" s="12"/>
      <c r="N15" s="10"/>
    </row>
    <row r="16" spans="1:15">
      <c r="A16">
        <v>9</v>
      </c>
      <c r="D16" s="11"/>
      <c r="E16" s="11"/>
      <c r="F16" s="11">
        <v>0</v>
      </c>
      <c r="J16" s="8"/>
      <c r="K16" s="12"/>
      <c r="L16" s="12"/>
      <c r="M16" s="12"/>
      <c r="N16" s="10"/>
    </row>
    <row r="17" spans="1:14" ht="15.75" thickBot="1">
      <c r="A17">
        <v>10</v>
      </c>
      <c r="D17" s="11"/>
      <c r="E17" s="11"/>
      <c r="F17" s="11">
        <f t="shared" ref="F17:F18" si="0">SUM(D17:E17)</f>
        <v>0</v>
      </c>
      <c r="J17" s="13"/>
      <c r="K17" s="14"/>
      <c r="L17" s="14"/>
      <c r="M17" s="14"/>
      <c r="N17" s="15"/>
    </row>
    <row r="18" spans="1:14">
      <c r="A18">
        <v>11</v>
      </c>
      <c r="D18" s="11"/>
      <c r="E18" s="11"/>
      <c r="F18" s="11">
        <f t="shared" si="0"/>
        <v>0</v>
      </c>
    </row>
    <row r="19" spans="1:14">
      <c r="D19" s="16" t="s">
        <v>27</v>
      </c>
      <c r="E19" s="16"/>
      <c r="F19" s="11">
        <f>SUM(L8:L13)</f>
        <v>1041</v>
      </c>
      <c r="G19" t="s">
        <v>28</v>
      </c>
    </row>
    <row r="20" spans="1:14">
      <c r="D20" s="16" t="s">
        <v>29</v>
      </c>
      <c r="E20" s="16"/>
      <c r="F20" s="11">
        <f>AVERAGE(L8:L13)</f>
        <v>173.5</v>
      </c>
      <c r="G20" t="s">
        <v>28</v>
      </c>
    </row>
  </sheetData>
  <mergeCells count="6">
    <mergeCell ref="A2:J2"/>
    <mergeCell ref="B6:C6"/>
    <mergeCell ref="D6:F6"/>
    <mergeCell ref="K6:M6"/>
    <mergeCell ref="D19:E19"/>
    <mergeCell ref="D20:E2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8" sqref="B8:F15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5">
      <c r="A4" t="s">
        <v>1</v>
      </c>
    </row>
    <row r="5" spans="1:15" ht="15.75" thickBot="1">
      <c r="A5" t="s">
        <v>2</v>
      </c>
    </row>
    <row r="6" spans="1:15">
      <c r="B6" s="2" t="s">
        <v>3</v>
      </c>
      <c r="C6" s="2"/>
      <c r="D6" s="2" t="s">
        <v>4</v>
      </c>
      <c r="E6" s="2"/>
      <c r="F6" s="2"/>
      <c r="J6" s="3"/>
      <c r="K6" s="4" t="s">
        <v>5</v>
      </c>
      <c r="L6" s="4"/>
      <c r="M6" s="4"/>
      <c r="N6" s="5"/>
      <c r="O6" s="6"/>
    </row>
    <row r="7" spans="1:15"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J7" s="8"/>
      <c r="K7" s="9" t="s">
        <v>11</v>
      </c>
      <c r="L7" s="9" t="s">
        <v>12</v>
      </c>
      <c r="M7" s="9" t="s">
        <v>13</v>
      </c>
      <c r="N7" s="10"/>
    </row>
    <row r="8" spans="1:15">
      <c r="A8">
        <v>1</v>
      </c>
      <c r="B8" s="17" t="s">
        <v>39</v>
      </c>
      <c r="C8" t="s">
        <v>46</v>
      </c>
      <c r="D8" s="11"/>
      <c r="E8" s="11"/>
      <c r="F8" s="18">
        <v>165.4</v>
      </c>
      <c r="J8" s="8"/>
      <c r="K8" s="12" t="s">
        <v>14</v>
      </c>
      <c r="L8" s="12">
        <f>LARGE(F8:F18,1)</f>
        <v>165.4</v>
      </c>
      <c r="M8" s="12" t="s">
        <v>15</v>
      </c>
      <c r="N8" s="10"/>
    </row>
    <row r="9" spans="1:15">
      <c r="A9">
        <v>2</v>
      </c>
      <c r="B9" s="17" t="s">
        <v>59</v>
      </c>
      <c r="C9" t="s">
        <v>44</v>
      </c>
      <c r="D9" s="11"/>
      <c r="E9" s="11"/>
      <c r="F9" s="18">
        <v>165.1</v>
      </c>
      <c r="J9" s="8"/>
      <c r="K9" s="12" t="s">
        <v>16</v>
      </c>
      <c r="L9" s="12">
        <f>LARGE(F8:F18,2)</f>
        <v>165.1</v>
      </c>
      <c r="M9" s="12" t="s">
        <v>17</v>
      </c>
      <c r="N9" s="10"/>
    </row>
    <row r="10" spans="1:15">
      <c r="A10">
        <v>3</v>
      </c>
      <c r="B10" s="17" t="s">
        <v>60</v>
      </c>
      <c r="C10" t="s">
        <v>44</v>
      </c>
      <c r="D10" s="11"/>
      <c r="E10" s="11"/>
      <c r="F10" s="18">
        <v>161.6</v>
      </c>
      <c r="J10" s="8"/>
      <c r="K10" s="12" t="s">
        <v>18</v>
      </c>
      <c r="L10" s="12">
        <f>LARGE(F8:F18,3)</f>
        <v>161.6</v>
      </c>
      <c r="M10" s="12" t="s">
        <v>19</v>
      </c>
      <c r="N10" s="10"/>
    </row>
    <row r="11" spans="1:15">
      <c r="A11">
        <v>4</v>
      </c>
      <c r="B11" s="17" t="s">
        <v>61</v>
      </c>
      <c r="C11" t="s">
        <v>55</v>
      </c>
      <c r="D11" s="11"/>
      <c r="E11" s="11"/>
      <c r="F11" s="18">
        <v>156.80000000000001</v>
      </c>
      <c r="J11" s="8"/>
      <c r="K11" s="12" t="s">
        <v>20</v>
      </c>
      <c r="L11" s="12">
        <f>LARGE(F8:F18,4)</f>
        <v>156.80000000000001</v>
      </c>
      <c r="M11" s="12" t="s">
        <v>21</v>
      </c>
      <c r="N11" s="10"/>
    </row>
    <row r="12" spans="1:15">
      <c r="A12">
        <v>5</v>
      </c>
      <c r="B12" s="17" t="s">
        <v>62</v>
      </c>
      <c r="C12" t="s">
        <v>36</v>
      </c>
      <c r="D12" s="11"/>
      <c r="E12" s="11"/>
      <c r="F12" s="18">
        <v>156.30000000000001</v>
      </c>
      <c r="J12" s="8"/>
      <c r="K12" s="12" t="s">
        <v>22</v>
      </c>
      <c r="L12" s="12">
        <f>LARGE(F8:F18,5)</f>
        <v>156.30000000000001</v>
      </c>
      <c r="M12" s="12" t="s">
        <v>23</v>
      </c>
      <c r="N12" s="10"/>
    </row>
    <row r="13" spans="1:15">
      <c r="A13">
        <v>6</v>
      </c>
      <c r="B13" s="17" t="s">
        <v>63</v>
      </c>
      <c r="C13" t="s">
        <v>56</v>
      </c>
      <c r="D13" s="11"/>
      <c r="E13" s="11"/>
      <c r="F13" s="18">
        <v>153.6</v>
      </c>
      <c r="J13" s="8"/>
      <c r="K13" s="12" t="s">
        <v>24</v>
      </c>
      <c r="L13" s="12">
        <f>LARGE(F8:F18,6)</f>
        <v>153.6</v>
      </c>
      <c r="M13" s="12" t="s">
        <v>25</v>
      </c>
      <c r="N13" s="10"/>
    </row>
    <row r="14" spans="1:15">
      <c r="A14">
        <v>7</v>
      </c>
      <c r="B14" s="17" t="s">
        <v>64</v>
      </c>
      <c r="C14" t="s">
        <v>57</v>
      </c>
      <c r="D14" s="11"/>
      <c r="E14" s="11"/>
      <c r="F14">
        <v>145.80000000000001</v>
      </c>
      <c r="J14" s="8"/>
      <c r="K14" s="12"/>
      <c r="L14" s="12"/>
      <c r="M14" s="12"/>
      <c r="N14" s="10"/>
    </row>
    <row r="15" spans="1:15">
      <c r="A15">
        <v>8</v>
      </c>
      <c r="B15" s="17" t="s">
        <v>65</v>
      </c>
      <c r="C15" t="s">
        <v>58</v>
      </c>
      <c r="D15" s="11"/>
      <c r="E15" s="11"/>
      <c r="F15" s="18">
        <v>137</v>
      </c>
      <c r="J15" s="8"/>
      <c r="K15" s="12" t="s">
        <v>26</v>
      </c>
      <c r="L15" s="12"/>
      <c r="M15" s="12"/>
      <c r="N15" s="10"/>
    </row>
    <row r="16" spans="1:15">
      <c r="A16">
        <v>9</v>
      </c>
      <c r="D16" s="11"/>
      <c r="E16" s="11"/>
      <c r="F16" s="11">
        <v>0</v>
      </c>
      <c r="J16" s="8"/>
      <c r="K16" s="12"/>
      <c r="L16" s="12"/>
      <c r="M16" s="12"/>
      <c r="N16" s="10"/>
    </row>
    <row r="17" spans="1:14" ht="15.75" thickBot="1">
      <c r="A17">
        <v>10</v>
      </c>
      <c r="D17" s="11"/>
      <c r="E17" s="11"/>
      <c r="F17" s="11">
        <f t="shared" ref="F17:F18" si="0">SUM(D17:E17)</f>
        <v>0</v>
      </c>
      <c r="J17" s="13"/>
      <c r="K17" s="14"/>
      <c r="L17" s="14"/>
      <c r="M17" s="14"/>
      <c r="N17" s="15"/>
    </row>
    <row r="18" spans="1:14">
      <c r="A18">
        <v>11</v>
      </c>
      <c r="D18" s="11"/>
      <c r="E18" s="11"/>
      <c r="F18" s="11">
        <f t="shared" si="0"/>
        <v>0</v>
      </c>
    </row>
    <row r="19" spans="1:14">
      <c r="D19" s="16" t="s">
        <v>27</v>
      </c>
      <c r="E19" s="16"/>
      <c r="F19" s="11">
        <f>SUM(L8:L13)</f>
        <v>958.80000000000007</v>
      </c>
      <c r="G19" t="s">
        <v>28</v>
      </c>
    </row>
    <row r="20" spans="1:14">
      <c r="D20" s="16" t="s">
        <v>29</v>
      </c>
      <c r="E20" s="16"/>
      <c r="F20" s="11">
        <f>AVERAGE(L8:L13)</f>
        <v>159.80000000000001</v>
      </c>
      <c r="G20" t="s">
        <v>28</v>
      </c>
    </row>
  </sheetData>
  <mergeCells count="6">
    <mergeCell ref="A2:J2"/>
    <mergeCell ref="B6:C6"/>
    <mergeCell ref="D6:F6"/>
    <mergeCell ref="K6:M6"/>
    <mergeCell ref="D19:E19"/>
    <mergeCell ref="D20:E2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Wertung</vt:lpstr>
      <vt:lpstr>BSV I</vt:lpstr>
      <vt:lpstr>BSV II</vt:lpstr>
      <vt:lpstr>BSV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2017-03-15T16:22:03Z</dcterms:created>
  <dcterms:modified xsi:type="dcterms:W3CDTF">2017-03-15T16:40:12Z</dcterms:modified>
</cp:coreProperties>
</file>